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13_ncr:1_{9CE88ACD-291C-4549-999E-445FB231FA29}" xr6:coauthVersionLast="47" xr6:coauthVersionMax="47" xr10:uidLastSave="{00000000-0000-0000-0000-000000000000}"/>
  <bookViews>
    <workbookView xWindow="-108" yWindow="-108" windowWidth="23256" windowHeight="12456" tabRatio="955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6" l="1"/>
  <c r="A16" i="14"/>
  <c r="A16" i="13"/>
  <c r="A16" i="12"/>
  <c r="A16" i="11"/>
  <c r="A16" i="10"/>
  <c r="A16" i="9"/>
  <c r="A16" i="8"/>
  <c r="A16" i="7"/>
  <c r="A16" i="6"/>
  <c r="A16" i="5"/>
  <c r="A16" i="4"/>
  <c r="A16" i="3"/>
  <c r="F23" i="12"/>
  <c r="B24" i="16"/>
  <c r="B25" i="16"/>
  <c r="B26" i="16"/>
  <c r="B27" i="16"/>
  <c r="B28" i="16"/>
  <c r="B29" i="16"/>
  <c r="B23" i="16"/>
  <c r="F23" i="14"/>
  <c r="F23" i="13"/>
  <c r="F23" i="11"/>
  <c r="F23" i="10"/>
  <c r="F23" i="9"/>
  <c r="F23" i="8"/>
  <c r="F23" i="7"/>
  <c r="F23" i="6"/>
  <c r="F23" i="5"/>
  <c r="F23" i="4"/>
  <c r="F23" i="3"/>
  <c r="F23" i="1"/>
  <c r="F23" i="16" l="1"/>
</calcChain>
</file>

<file path=xl/sharedStrings.xml><?xml version="1.0" encoding="utf-8"?>
<sst xmlns="http://schemas.openxmlformats.org/spreadsheetml/2006/main" count="322" uniqueCount="107">
  <si>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</si>
  <si>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</si>
  <si>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</si>
  <si>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</si>
  <si>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</si>
  <si>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</si>
  <si>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</si>
  <si>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</si>
  <si>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</si>
  <si>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</si>
  <si>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</si>
  <si>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</si>
  <si>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</si>
  <si>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</si>
  <si>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</si>
  <si>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</si>
  <si>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</si>
  <si>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</si>
  <si>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</si>
  <si>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</si>
  <si>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</si>
  <si>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</si>
  <si>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</si>
  <si>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</si>
  <si>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</si>
  <si>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</si>
  <si>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</si>
  <si>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</si>
  <si>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</si>
  <si>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</si>
  <si>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</si>
  <si>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</si>
  <si>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</si>
  <si>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</si>
  <si>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</si>
  <si>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</si>
  <si>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</si>
  <si>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</si>
  <si>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</si>
  <si>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</si>
  <si>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</si>
  <si>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</si>
  <si>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</si>
  <si>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</si>
  <si>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</si>
  <si>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</si>
  <si>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</si>
  <si>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</si>
  <si>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</si>
  <si>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</si>
  <si>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</si>
  <si>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</si>
  <si>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01/06/2023 A 31/12/2023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</si>
  <si>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</si>
  <si>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</si>
  <si>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</si>
  <si>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</si>
  <si>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</si>
  <si>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</si>
  <si>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</si>
  <si>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</si>
  <si>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</si>
  <si>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</si>
  <si>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</si>
  <si>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</si>
  <si>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</si>
  <si>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ANA CRISTINA DA SILVA MELO</t>
  </si>
  <si>
    <t>065.616.464-60</t>
  </si>
  <si>
    <t>Tarcisio Félix dos Santos</t>
  </si>
  <si>
    <t>01/06/2023 A 30/09/2023</t>
  </si>
  <si>
    <t>GHOS EMPREDIMENTOS SLU</t>
  </si>
  <si>
    <t>39.682.451/0001-91</t>
  </si>
  <si>
    <t>01/01/2023 A 31/12/2023</t>
  </si>
  <si>
    <t>POSTO DE COMBUSTÍVEL STOP CAR</t>
  </si>
  <si>
    <t>11.133.992/0001-41</t>
  </si>
  <si>
    <t xml:space="preserve">HELDER WILDT M. CAVALCANTI </t>
  </si>
  <si>
    <t>010.356.794-18</t>
  </si>
  <si>
    <t>JADSON MACIEL FERREIRA DA SILVA</t>
  </si>
  <si>
    <t>016.701.734-96</t>
  </si>
  <si>
    <t>02/01/2023 A 30/04/2023</t>
  </si>
  <si>
    <t xml:space="preserve">ROBSON SALES DA SILVA </t>
  </si>
  <si>
    <t>FRANCINEIDE DE O. CONFESSOR</t>
  </si>
  <si>
    <t>VANDERLEIA COSME C. MUNIZ</t>
  </si>
  <si>
    <t>700.775.904-14</t>
  </si>
  <si>
    <t>087.520.624-73</t>
  </si>
  <si>
    <t>035.709.024-12</t>
  </si>
  <si>
    <t xml:space="preserve">MISAEL ALCEBIADES FERREIRA DE FARIAS GUEDES </t>
  </si>
  <si>
    <t>HEITOR MAIA SILVA E SOUTO</t>
  </si>
  <si>
    <t>075.166.694-74</t>
  </si>
  <si>
    <t>086.069.564-65</t>
  </si>
  <si>
    <t>02/01/2023 A 30/06/2023</t>
  </si>
  <si>
    <t>ELLEN ADILA DA ROCHA XAVIER</t>
  </si>
  <si>
    <t>LAYSE RAYANE RODRIGUES</t>
  </si>
  <si>
    <t>INAJA FREITAS TEODOSIO DE ALMEIDA</t>
  </si>
  <si>
    <t>FRANKLIN HENRIQUE SILVA DE ASSIS</t>
  </si>
  <si>
    <t>PARELHAS GÁS LTDA</t>
  </si>
  <si>
    <t>24.206.617/0005-50</t>
  </si>
  <si>
    <t>700.994.444-02</t>
  </si>
  <si>
    <t>077.495.394-25</t>
  </si>
  <si>
    <t>056.968.264-90</t>
  </si>
  <si>
    <t>074.205.174-95</t>
  </si>
  <si>
    <t>04/01/2023 A 31/12/2023</t>
  </si>
  <si>
    <t>RELATORIO FINAL TOTAL DA VERBA INDENIZATORIA NO MÊS</t>
  </si>
  <si>
    <t>01/02/2023 A 28/02/2023</t>
  </si>
  <si>
    <t>GENARO FERNANDES DA SILVA</t>
  </si>
  <si>
    <t>700.401.934-97</t>
  </si>
  <si>
    <t>Mês de Referência: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</si>
</sst>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4" fontId="10" fillId="3" borderId="9" xfId="1" applyFont="1" applyFill="1" applyBorder="1"/>
    <xf numFmtId="0" fontId="9" fillId="4" borderId="1" xfId="0" applyFont="1" applyFill="1" applyBorder="1" applyAlignment="1">
      <alignment horizontal="left" vertical="center" wrapText="1"/>
    </xf>
    <xf numFmtId="44" fontId="9" fillId="4" borderId="2" xfId="1" applyFont="1" applyFill="1" applyBorder="1"/>
    <xf numFmtId="44" fontId="9" fillId="4" borderId="4" xfId="1" applyFont="1" applyFill="1" applyBorder="1"/>
    <xf numFmtId="0" fontId="9" fillId="3" borderId="0" xfId="0" applyFont="1" applyFill="1" applyAlignment="1">
      <alignment shrinkToFit="1"/>
    </xf>
    <xf numFmtId="44" fontId="4" fillId="3" borderId="0" xfId="1" applyFont="1" applyFill="1" applyBorder="1"/>
    <xf numFmtId="44" fontId="6" fillId="3" borderId="0" xfId="1" applyFont="1" applyFill="1" applyBorder="1" applyAlignment="1">
      <alignment vertical="center"/>
    </xf>
    <xf numFmtId="0" fontId="4" fillId="3" borderId="0" xfId="0" applyFont="1" applyFill="1"/>
    <xf numFmtId="44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9" fillId="3" borderId="12" xfId="1" applyFont="1" applyFill="1" applyBorder="1" applyAlignment="1">
      <alignment horizontal="center" vertical="center" wrapText="1"/>
    </xf>
    <xf numFmtId="44" fontId="9" fillId="3" borderId="7" xfId="1" applyFont="1" applyFill="1" applyBorder="1"/>
    <xf numFmtId="0" fontId="9" fillId="3" borderId="9" xfId="0" applyFont="1" applyFill="1" applyBorder="1" applyAlignment="1">
      <alignment horizontal="left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/>
    </xf>
    <xf numFmtId="44" fontId="9" fillId="3" borderId="2" xfId="1" applyFont="1" applyFill="1" applyBorder="1"/>
    <xf numFmtId="44" fontId="9" fillId="3" borderId="4" xfId="1" applyFont="1" applyFill="1" applyBorder="1"/>
    <xf numFmtId="44" fontId="9" fillId="4" borderId="9" xfId="1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vertical="center" wrapText="1"/>
    </xf>
    <xf numFmtId="44" fontId="9" fillId="4" borderId="18" xfId="1" applyFont="1" applyFill="1" applyBorder="1"/>
    <xf numFmtId="44" fontId="9" fillId="4" borderId="16" xfId="1" applyFont="1" applyFill="1" applyBorder="1"/>
    <xf numFmtId="44" fontId="10" fillId="3" borderId="16" xfId="1" applyFont="1" applyFill="1" applyBorder="1"/>
    <xf numFmtId="0" fontId="10" fillId="3" borderId="16" xfId="0" applyFont="1" applyFill="1" applyBorder="1" applyAlignment="1">
      <alignment horizontal="left" vertical="center" wrapText="1"/>
    </xf>
    <xf numFmtId="44" fontId="9" fillId="4" borderId="19" xfId="1" applyFont="1" applyFill="1" applyBorder="1"/>
    <xf numFmtId="44" fontId="9" fillId="3" borderId="19" xfId="1" applyFont="1" applyFill="1" applyBorder="1"/>
    <xf numFmtId="44" fontId="9" fillId="4" borderId="16" xfId="1" applyFont="1" applyFill="1" applyBorder="1" applyAlignment="1">
      <alignment horizontal="center"/>
    </xf>
    <xf numFmtId="44" fontId="4" fillId="4" borderId="16" xfId="1" applyFont="1" applyFill="1" applyBorder="1"/>
    <xf numFmtId="44" fontId="9" fillId="4" borderId="22" xfId="1" applyFont="1" applyFill="1" applyBorder="1"/>
    <xf numFmtId="44" fontId="9" fillId="4" borderId="23" xfId="1" applyFont="1" applyFill="1" applyBorder="1"/>
    <xf numFmtId="44" fontId="9" fillId="4" borderId="22" xfId="1" applyFont="1" applyFill="1" applyBorder="1" applyAlignment="1">
      <alignment horizontal="center"/>
    </xf>
    <xf numFmtId="44" fontId="9" fillId="4" borderId="12" xfId="1" applyFont="1" applyFill="1" applyBorder="1"/>
    <xf numFmtId="44" fontId="9" fillId="4" borderId="24" xfId="1" applyFont="1" applyFill="1" applyBorder="1"/>
    <xf numFmtId="44" fontId="9" fillId="4" borderId="25" xfId="1" applyFont="1" applyFill="1" applyBorder="1"/>
    <xf numFmtId="44" fontId="9" fillId="3" borderId="9" xfId="1" applyFont="1" applyFill="1" applyBorder="1" applyAlignment="1">
      <alignment horizontal="center"/>
    </xf>
    <xf numFmtId="8" fontId="9" fillId="4" borderId="4" xfId="1" applyNumberFormat="1" applyFont="1" applyFill="1" applyBorder="1" applyAlignment="1">
      <alignment horizontal="center"/>
    </xf>
    <xf numFmtId="8" fontId="9" fillId="3" borderId="7" xfId="1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vertical="center" wrapText="1"/>
    </xf>
    <xf numFmtId="44" fontId="9" fillId="4" borderId="28" xfId="1" applyFont="1" applyFill="1" applyBorder="1"/>
    <xf numFmtId="0" fontId="10" fillId="3" borderId="16" xfId="0" applyFont="1" applyFill="1" applyBorder="1" applyAlignment="1">
      <alignment vertical="center" wrapText="1"/>
    </xf>
    <xf numFmtId="8" fontId="9" fillId="4" borderId="16" xfId="1" applyNumberFormat="1" applyFont="1" applyFill="1" applyBorder="1" applyAlignment="1">
      <alignment horizontal="center"/>
    </xf>
    <xf numFmtId="8" fontId="9" fillId="2" borderId="7" xfId="1" applyNumberFormat="1" applyFont="1" applyFill="1" applyBorder="1" applyAlignment="1">
      <alignment horizontal="center"/>
    </xf>
    <xf numFmtId="0" fontId="9" fillId="4" borderId="29" xfId="0" applyFont="1" applyFill="1" applyBorder="1" applyAlignment="1">
      <alignment horizontal="left" vertical="center" wrapText="1"/>
    </xf>
    <xf numFmtId="44" fontId="9" fillId="3" borderId="16" xfId="1" applyFont="1" applyFill="1" applyBorder="1"/>
    <xf numFmtId="44" fontId="9" fillId="2" borderId="16" xfId="1" applyFont="1" applyFill="1" applyBorder="1"/>
    <xf numFmtId="0" fontId="12" fillId="2" borderId="16" xfId="0" applyFont="1" applyFill="1" applyBorder="1" applyAlignment="1">
      <alignment horizontal="center"/>
    </xf>
    <xf numFmtId="44" fontId="9" fillId="2" borderId="16" xfId="1" applyFont="1" applyFill="1" applyBorder="1" applyAlignment="1">
      <alignment horizontal="center"/>
    </xf>
    <xf numFmtId="8" fontId="9" fillId="2" borderId="16" xfId="1" applyNumberFormat="1" applyFont="1" applyFill="1" applyBorder="1" applyAlignment="1">
      <alignment horizontal="center"/>
    </xf>
    <xf numFmtId="44" fontId="12" fillId="2" borderId="16" xfId="1" applyFont="1" applyFill="1" applyBorder="1" applyAlignment="1">
      <alignment horizontal="center"/>
    </xf>
    <xf numFmtId="44" fontId="12" fillId="2" borderId="24" xfId="1" applyFont="1" applyFill="1" applyBorder="1" applyAlignment="1">
      <alignment horizontal="center"/>
    </xf>
    <xf numFmtId="44" fontId="9" fillId="2" borderId="24" xfId="1" applyFont="1" applyFill="1" applyBorder="1" applyAlignment="1">
      <alignment horizontal="center"/>
    </xf>
    <xf numFmtId="44" fontId="9" fillId="4" borderId="4" xfId="1" applyFont="1" applyFill="1" applyBorder="1" applyAlignment="1">
      <alignment horizontal="center"/>
    </xf>
    <xf numFmtId="44" fontId="9" fillId="4" borderId="7" xfId="1" applyFont="1" applyFill="1" applyBorder="1" applyAlignment="1">
      <alignment horizontal="center"/>
    </xf>
    <xf numFmtId="44" fontId="9" fillId="2" borderId="9" xfId="1" applyFont="1" applyFill="1" applyBorder="1" applyAlignment="1">
      <alignment horizontal="center"/>
    </xf>
    <xf numFmtId="44" fontId="9" fillId="3" borderId="7" xfId="1" applyFont="1" applyFill="1" applyBorder="1" applyAlignment="1">
      <alignment horizontal="center"/>
    </xf>
    <xf numFmtId="44" fontId="9" fillId="4" borderId="23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14" fontId="9" fillId="2" borderId="9" xfId="1" applyNumberFormat="1" applyFont="1" applyFill="1" applyBorder="1" applyAlignment="1">
      <alignment horizontal="center"/>
    </xf>
    <xf numFmtId="8" fontId="9" fillId="3" borderId="7" xfId="1" applyNumberFormat="1" applyFont="1" applyFill="1" applyBorder="1"/>
    <xf numFmtId="44" fontId="10" fillId="2" borderId="16" xfId="1" applyFont="1" applyFill="1" applyBorder="1"/>
    <xf numFmtId="8" fontId="9" fillId="3" borderId="16" xfId="1" applyNumberFormat="1" applyFont="1" applyFill="1" applyBorder="1"/>
    <xf numFmtId="8" fontId="9" fillId="3" borderId="9" xfId="1" applyNumberFormat="1" applyFont="1" applyFill="1" applyBorder="1"/>
    <xf numFmtId="44" fontId="9" fillId="2" borderId="18" xfId="1" applyFont="1" applyFill="1" applyBorder="1"/>
    <xf numFmtId="44" fontId="6" fillId="3" borderId="16" xfId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right" wrapText="1"/>
    </xf>
    <xf numFmtId="0" fontId="11" fillId="6" borderId="13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8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14" fillId="3" borderId="33" xfId="1" applyFont="1" applyFill="1" applyBorder="1" applyAlignment="1">
      <alignment horizontal="center" vertical="center" wrapText="1"/>
    </xf>
    <xf numFmtId="44" fontId="14" fillId="3" borderId="31" xfId="1" applyFont="1" applyFill="1" applyBorder="1" applyAlignment="1">
      <alignment horizontal="center" vertical="center" wrapText="1"/>
    </xf>
    <xf numFmtId="44" fontId="14" fillId="3" borderId="34" xfId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4" fontId="16" fillId="3" borderId="13" xfId="1" applyFont="1" applyFill="1" applyBorder="1" applyAlignment="1">
      <alignment horizontal="center" vertical="center"/>
    </xf>
    <xf numFmtId="44" fontId="16" fillId="3" borderId="5" xfId="1" applyFont="1" applyFill="1" applyBorder="1" applyAlignment="1">
      <alignment horizontal="center" vertical="center"/>
    </xf>
    <xf numFmtId="44" fontId="16" fillId="3" borderId="6" xfId="1" applyFont="1" applyFill="1" applyBorder="1" applyAlignment="1">
      <alignment horizontal="center" vertical="center"/>
    </xf>
    <xf numFmtId="44" fontId="16" fillId="3" borderId="14" xfId="1" applyFont="1" applyFill="1" applyBorder="1" applyAlignment="1">
      <alignment horizontal="center" vertical="center"/>
    </xf>
    <xf numFmtId="44" fontId="16" fillId="3" borderId="0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44" fontId="16" fillId="3" borderId="15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44" fontId="16" fillId="3" borderId="10" xfId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44" fontId="9" fillId="3" borderId="37" xfId="1" applyFont="1" applyFill="1" applyBorder="1" applyAlignment="1">
      <alignment horizontal="center" vertical="center" wrapText="1"/>
    </xf>
    <xf numFmtId="44" fontId="10" fillId="3" borderId="39" xfId="1" applyFont="1" applyFill="1" applyBorder="1"/>
    <xf numFmtId="44" fontId="9" fillId="3" borderId="40" xfId="1" applyFont="1" applyFill="1" applyBorder="1"/>
    <xf numFmtId="0" fontId="9" fillId="4" borderId="2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44" fontId="10" fillId="3" borderId="39" xfId="1" applyFont="1" applyFill="1" applyBorder="1" applyAlignment="1">
      <alignment horizontal="center"/>
    </xf>
    <xf numFmtId="0" fontId="9" fillId="4" borderId="9" xfId="0" applyFont="1" applyFill="1" applyBorder="1" applyAlignment="1">
      <alignment horizontal="left" vertical="center" wrapText="1"/>
    </xf>
    <xf numFmtId="44" fontId="9" fillId="4" borderId="9" xfId="1" applyFont="1" applyFill="1" applyBorder="1"/>
    <xf numFmtId="0" fontId="9" fillId="4" borderId="2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4" fontId="10" fillId="3" borderId="2" xfId="1" applyFont="1" applyFill="1" applyBorder="1"/>
    <xf numFmtId="44" fontId="9" fillId="3" borderId="12" xfId="1" applyFont="1" applyFill="1" applyBorder="1"/>
    <xf numFmtId="0" fontId="9" fillId="4" borderId="30" xfId="0" applyFont="1" applyFill="1" applyBorder="1" applyAlignment="1">
      <alignment horizontal="left" vertical="center" wrapText="1"/>
    </xf>
    <xf numFmtId="44" fontId="9" fillId="4" borderId="30" xfId="1" applyFont="1" applyFill="1" applyBorder="1"/>
    <xf numFmtId="44" fontId="10" fillId="2" borderId="24" xfId="1" applyFont="1" applyFill="1" applyBorder="1"/>
    <xf numFmtId="44" fontId="9" fillId="2" borderId="24" xfId="1" applyFont="1" applyFill="1" applyBorder="1"/>
    <xf numFmtId="44" fontId="14" fillId="2" borderId="33" xfId="1" applyFont="1" applyFill="1" applyBorder="1" applyAlignment="1">
      <alignment horizontal="center" vertical="center" wrapText="1"/>
    </xf>
    <xf numFmtId="44" fontId="14" fillId="2" borderId="31" xfId="1" applyFont="1" applyFill="1" applyBorder="1" applyAlignment="1">
      <alignment horizontal="center" vertical="center" wrapText="1"/>
    </xf>
    <xf numFmtId="44" fontId="14" fillId="2" borderId="34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8767341</xdr:colOff>
      <xdr:row>0</xdr:row>
      <xdr:rowOff>57150</xdr:rowOff>
    </xdr:from>
    <xdr:to>
      <xdr:col>1</xdr:col>
      <xdr:colOff>706877</xdr:colOff>
      <xdr:row>11</xdr:row>
      <xdr:rowOff>64883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341" y="57150"/>
          <a:ext cx="2607536" cy="2369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4538241</xdr:colOff>
      <xdr:row>0</xdr:row>
      <xdr:rowOff>0</xdr:rowOff>
    </xdr:from>
    <xdr:to>
      <xdr:col>0</xdr:col>
      <xdr:colOff>7145777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5185941</xdr:colOff>
      <xdr:row>0</xdr:row>
      <xdr:rowOff>0</xdr:rowOff>
    </xdr:from>
    <xdr:to>
      <xdr:col>0</xdr:col>
      <xdr:colOff>7793477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9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7414791</xdr:colOff>
      <xdr:row>0</xdr:row>
      <xdr:rowOff>114300</xdr:rowOff>
    </xdr:from>
    <xdr:to>
      <xdr:col>0</xdr:col>
      <xdr:colOff>10022327</xdr:colOff>
      <xdr:row>11</xdr:row>
      <xdr:rowOff>122033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4791" y="114300"/>
          <a:ext cx="2607536" cy="23699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4862091</xdr:colOff>
      <xdr:row>0</xdr:row>
      <xdr:rowOff>190500</xdr:rowOff>
    </xdr:from>
    <xdr:to>
      <xdr:col>0</xdr:col>
      <xdr:colOff>7469627</xdr:colOff>
      <xdr:row>12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2091" y="190500"/>
          <a:ext cx="2607536" cy="23699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6367041</xdr:colOff>
      <xdr:row>0</xdr:row>
      <xdr:rowOff>133350</xdr:rowOff>
    </xdr:from>
    <xdr:to>
      <xdr:col>0</xdr:col>
      <xdr:colOff>8974577</xdr:colOff>
      <xdr:row>11</xdr:row>
      <xdr:rowOff>141083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041" y="133350"/>
          <a:ext cx="2607536" cy="236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6180774</xdr:colOff>
      <xdr:row>0</xdr:row>
      <xdr:rowOff>0</xdr:rowOff>
    </xdr:from>
    <xdr:to>
      <xdr:col>0</xdr:col>
      <xdr:colOff>8788310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774" y="0"/>
          <a:ext cx="2607536" cy="232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7616721</xdr:colOff>
      <xdr:row>0</xdr:row>
      <xdr:rowOff>30480</xdr:rowOff>
    </xdr:from>
    <xdr:to>
      <xdr:col>0</xdr:col>
      <xdr:colOff>10224257</xdr:colOff>
      <xdr:row>11</xdr:row>
      <xdr:rowOff>38213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721" y="30480"/>
          <a:ext cx="2607536" cy="22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7403361</xdr:colOff>
      <xdr:row>0</xdr:row>
      <xdr:rowOff>152400</xdr:rowOff>
    </xdr:from>
    <xdr:to>
      <xdr:col>0</xdr:col>
      <xdr:colOff>10010897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61" y="152400"/>
          <a:ext cx="2607536" cy="232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8073921</xdr:colOff>
      <xdr:row>0</xdr:row>
      <xdr:rowOff>0</xdr:rowOff>
    </xdr:from>
    <xdr:to>
      <xdr:col>1</xdr:col>
      <xdr:colOff>13457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921" y="0"/>
          <a:ext cx="2607536" cy="2293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8774961</xdr:colOff>
      <xdr:row>0</xdr:row>
      <xdr:rowOff>91440</xdr:rowOff>
    </xdr:from>
    <xdr:to>
      <xdr:col>1</xdr:col>
      <xdr:colOff>714497</xdr:colOff>
      <xdr:row>11</xdr:row>
      <xdr:rowOff>99173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961" y="91440"/>
          <a:ext cx="2607536" cy="2293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10390401</xdr:colOff>
      <xdr:row>0</xdr:row>
      <xdr:rowOff>0</xdr:rowOff>
    </xdr:from>
    <xdr:to>
      <xdr:col>1</xdr:col>
      <xdr:colOff>2329937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401" y="0"/>
          <a:ext cx="2607536" cy="2293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4633491</xdr:colOff>
      <xdr:row>0</xdr:row>
      <xdr:rowOff>76200</xdr:rowOff>
    </xdr:from>
    <xdr:to>
      <xdr:col>0</xdr:col>
      <xdr:colOff>7241027</xdr:colOff>
      <xdr:row>11</xdr:row>
      <xdr:rowOff>83933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491" y="76200"/>
          <a:ext cx="2607536" cy="2369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4732204</xdr:colOff>
      <xdr:row>0</xdr:row>
      <xdr:rowOff>166255</xdr:rowOff>
    </xdr:from>
    <xdr:to>
      <xdr:col>0</xdr:col>
      <xdr:colOff>7339740</xdr:colOff>
      <xdr:row>11</xdr:row>
      <xdr:rowOff>173988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204" y="166255"/>
          <a:ext cx="2607536" cy="227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tabSelected="1" zoomScale="40" zoomScaleNormal="40" zoomScaleSheetLayoutView="40" workbookViewId="0">
      <selection activeCell="B26" sqref="B26:E26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">
        <v>106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14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20">
        <v>0</v>
      </c>
      <c r="F23" s="71">
        <f>SUM(E23:E36)</f>
        <v>7900</v>
      </c>
      <c r="G23" s="71"/>
      <c r="H23" s="71"/>
      <c r="I23" s="71"/>
      <c r="J23" s="71"/>
      <c r="K23" s="71"/>
      <c r="L23" s="71"/>
      <c r="M23" s="71"/>
      <c r="N23" s="71"/>
    </row>
    <row r="24" spans="1:14" ht="58.95" customHeight="1" thickBot="1" x14ac:dyDescent="0.5">
      <c r="A24" s="74"/>
      <c r="B24" s="14"/>
      <c r="C24" s="6"/>
      <c r="D24" s="6"/>
      <c r="E24" s="18">
        <v>0</v>
      </c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54" customHeight="1" thickBot="1" x14ac:dyDescent="0.5">
      <c r="A27" s="72" t="s">
        <v>9</v>
      </c>
      <c r="B27" s="21" t="s">
        <v>26</v>
      </c>
      <c r="C27" s="21" t="s">
        <v>32</v>
      </c>
      <c r="D27" s="21" t="s">
        <v>33</v>
      </c>
      <c r="E27" s="57">
        <v>2450</v>
      </c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52.95" customHeight="1" thickBot="1" x14ac:dyDescent="0.5">
      <c r="A28" s="72"/>
      <c r="B28" s="24" t="s">
        <v>27</v>
      </c>
      <c r="C28" s="24" t="s">
        <v>31</v>
      </c>
      <c r="D28" s="21" t="s">
        <v>33</v>
      </c>
      <c r="E28" s="58">
        <v>1750</v>
      </c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55.2" customHeight="1" thickBot="1" x14ac:dyDescent="0.5">
      <c r="A29" s="72"/>
      <c r="B29" s="21" t="s">
        <v>28</v>
      </c>
      <c r="C29" s="21" t="s">
        <v>29</v>
      </c>
      <c r="D29" s="21" t="s">
        <v>30</v>
      </c>
      <c r="E29" s="57">
        <v>3700</v>
      </c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38.25" customHeight="1" thickBot="1" x14ac:dyDescent="0.5">
      <c r="A30" s="19" t="s">
        <v>10</v>
      </c>
      <c r="B30" s="22"/>
      <c r="C30" s="22"/>
      <c r="D30" s="22"/>
      <c r="E30" s="23">
        <v>0</v>
      </c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46.5" customHeight="1" thickBot="1" x14ac:dyDescent="0.5">
      <c r="A31" s="7" t="s">
        <v>11</v>
      </c>
      <c r="B31" s="8"/>
      <c r="C31" s="8"/>
      <c r="D31" s="8"/>
      <c r="E31" s="9">
        <v>0</v>
      </c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  <pageSetUpPr fitToPage="1"/>
  </sheetPr>
  <dimension ref="A1:N37"/>
  <sheetViews>
    <sheetView zoomScale="52" zoomScaleNormal="52" zoomScaleSheetLayoutView="40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0.777343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22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SUM(E23:E37)</f>
        <v>7856.1100000000006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48" t="s">
        <v>7</v>
      </c>
      <c r="B25" s="21" t="s">
        <v>70</v>
      </c>
      <c r="C25" s="21" t="s">
        <v>71</v>
      </c>
      <c r="D25" s="21" t="s">
        <v>72</v>
      </c>
      <c r="E25" s="41">
        <v>1100</v>
      </c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x14ac:dyDescent="0.45">
      <c r="A26" s="29" t="s">
        <v>8</v>
      </c>
      <c r="B26" s="40" t="s">
        <v>73</v>
      </c>
      <c r="C26" s="40" t="s">
        <v>74</v>
      </c>
      <c r="D26" s="40"/>
      <c r="E26" s="42">
        <v>756.11</v>
      </c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1.75" customHeight="1" x14ac:dyDescent="0.45">
      <c r="A27" s="115" t="s">
        <v>9</v>
      </c>
      <c r="B27" s="32" t="s">
        <v>75</v>
      </c>
      <c r="C27" s="32" t="s">
        <v>76</v>
      </c>
      <c r="D27" s="32" t="s">
        <v>103</v>
      </c>
      <c r="E27" s="46">
        <v>3000</v>
      </c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thickBot="1" x14ac:dyDescent="0.5">
      <c r="A28" s="116"/>
      <c r="B28" s="59" t="s">
        <v>77</v>
      </c>
      <c r="C28" s="59" t="s">
        <v>78</v>
      </c>
      <c r="D28" s="65" t="s">
        <v>79</v>
      </c>
      <c r="E28" s="47">
        <v>3000</v>
      </c>
      <c r="F28" s="105"/>
      <c r="G28" s="106"/>
      <c r="H28" s="106"/>
      <c r="I28" s="106"/>
      <c r="J28" s="106"/>
      <c r="K28" s="106"/>
      <c r="L28" s="106"/>
      <c r="M28" s="106"/>
      <c r="N28" s="107"/>
    </row>
    <row r="29" spans="1:14" ht="52.95" customHeight="1" thickBot="1" x14ac:dyDescent="0.35">
      <c r="A29" s="43" t="s">
        <v>10</v>
      </c>
      <c r="B29" s="45"/>
      <c r="C29" s="45"/>
      <c r="D29" s="45"/>
      <c r="E29" s="45"/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55.2" customHeight="1" thickBot="1" x14ac:dyDescent="0.5">
      <c r="A30" s="7" t="s">
        <v>11</v>
      </c>
      <c r="B30" s="26"/>
      <c r="C30" s="26"/>
      <c r="D30" s="26"/>
      <c r="E30" s="44"/>
      <c r="F30" s="108"/>
      <c r="G30" s="109"/>
      <c r="H30" s="109"/>
      <c r="I30" s="109"/>
      <c r="J30" s="109"/>
      <c r="K30" s="109"/>
      <c r="L30" s="109"/>
      <c r="M30" s="109"/>
      <c r="N30" s="110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  <pageSetUpPr fitToPage="1"/>
  </sheetPr>
  <dimension ref="A1:N39"/>
  <sheetViews>
    <sheetView zoomScale="50" zoomScaleNormal="50" zoomScaleSheetLayoutView="40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58.5546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23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SUM(E23:E39)</f>
        <v>6440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x14ac:dyDescent="0.45">
      <c r="A26" s="5" t="s">
        <v>8</v>
      </c>
      <c r="B26" s="6" t="s">
        <v>95</v>
      </c>
      <c r="C26" s="6" t="s">
        <v>96</v>
      </c>
      <c r="D26" s="6"/>
      <c r="E26" s="66">
        <v>340</v>
      </c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1.75" customHeight="1" x14ac:dyDescent="0.45">
      <c r="A27" s="115" t="s">
        <v>9</v>
      </c>
      <c r="B27" s="67" t="s">
        <v>91</v>
      </c>
      <c r="C27" s="67" t="s">
        <v>97</v>
      </c>
      <c r="D27" s="67" t="s">
        <v>101</v>
      </c>
      <c r="E27" s="68">
        <v>1500</v>
      </c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51.75" customHeight="1" x14ac:dyDescent="0.45">
      <c r="A28" s="115"/>
      <c r="B28" s="67" t="s">
        <v>92</v>
      </c>
      <c r="C28" s="67" t="s">
        <v>98</v>
      </c>
      <c r="D28" s="67" t="s">
        <v>101</v>
      </c>
      <c r="E28" s="69">
        <v>1300</v>
      </c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51.75" customHeight="1" x14ac:dyDescent="0.45">
      <c r="A29" s="115"/>
      <c r="B29" s="67" t="s">
        <v>93</v>
      </c>
      <c r="C29" s="67" t="s">
        <v>99</v>
      </c>
      <c r="D29" s="67" t="s">
        <v>101</v>
      </c>
      <c r="E29" s="68">
        <v>1300</v>
      </c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54" customHeight="1" thickBot="1" x14ac:dyDescent="0.5">
      <c r="A30" s="116"/>
      <c r="B30" s="70" t="s">
        <v>94</v>
      </c>
      <c r="C30" s="70" t="s">
        <v>100</v>
      </c>
      <c r="D30" s="67" t="s">
        <v>101</v>
      </c>
      <c r="E30" s="68">
        <v>2000</v>
      </c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105"/>
      <c r="G31" s="106"/>
      <c r="H31" s="106"/>
      <c r="I31" s="106"/>
      <c r="J31" s="106"/>
      <c r="K31" s="106"/>
      <c r="L31" s="106"/>
      <c r="M31" s="106"/>
      <c r="N31" s="107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108"/>
      <c r="G32" s="109"/>
      <c r="H32" s="109"/>
      <c r="I32" s="109"/>
      <c r="J32" s="109"/>
      <c r="K32" s="109"/>
      <c r="L32" s="109"/>
      <c r="M32" s="109"/>
      <c r="N32" s="110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6"/>
  <sheetViews>
    <sheetView zoomScale="45" zoomScaleNormal="45" zoomScaleSheetLayoutView="25" workbookViewId="0">
      <selection activeCell="O16" sqref="O16"/>
    </sheetView>
  </sheetViews>
  <sheetFormatPr defaultColWidth="8.88671875" defaultRowHeight="14.4" x14ac:dyDescent="0.3"/>
  <cols>
    <col min="1" max="1" width="155.6640625" style="1" customWidth="1"/>
    <col min="2" max="2" width="110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24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x14ac:dyDescent="0.3">
      <c r="A23" s="151" t="s">
        <v>6</v>
      </c>
      <c r="B23" s="146"/>
      <c r="C23" s="146"/>
      <c r="D23" s="146"/>
      <c r="E23" s="147"/>
      <c r="F23" s="103">
        <f>SUM(E23:E36)</f>
        <v>7900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152"/>
      <c r="B24" s="153"/>
      <c r="C24" s="148"/>
      <c r="D24" s="148"/>
      <c r="E24" s="149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154" t="s">
        <v>7</v>
      </c>
      <c r="B25" s="155"/>
      <c r="C25" s="155"/>
      <c r="D25" s="155"/>
      <c r="E25" s="155"/>
      <c r="F25" s="106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thickBot="1" x14ac:dyDescent="0.5">
      <c r="A26" s="157" t="s">
        <v>8</v>
      </c>
      <c r="B26" s="22" t="s">
        <v>58</v>
      </c>
      <c r="C26" s="22" t="s">
        <v>59</v>
      </c>
      <c r="D26" s="158"/>
      <c r="E26" s="159">
        <v>400</v>
      </c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x14ac:dyDescent="0.45">
      <c r="A27" s="156" t="s">
        <v>9</v>
      </c>
      <c r="B27" s="38" t="s">
        <v>53</v>
      </c>
      <c r="C27" s="38" t="s">
        <v>54</v>
      </c>
      <c r="D27" s="38" t="s">
        <v>55</v>
      </c>
      <c r="E27" s="38">
        <v>1900</v>
      </c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thickBot="1" x14ac:dyDescent="0.5">
      <c r="A28" s="160"/>
      <c r="B28" s="161" t="s">
        <v>104</v>
      </c>
      <c r="C28" s="161" t="s">
        <v>105</v>
      </c>
      <c r="D28" s="161" t="s">
        <v>55</v>
      </c>
      <c r="E28" s="161">
        <v>1900</v>
      </c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52.95" customHeight="1" thickBot="1" x14ac:dyDescent="0.5">
      <c r="A29" s="157" t="s">
        <v>10</v>
      </c>
      <c r="B29" s="22" t="s">
        <v>56</v>
      </c>
      <c r="C29" s="22" t="s">
        <v>57</v>
      </c>
      <c r="D29" s="22" t="s">
        <v>55</v>
      </c>
      <c r="E29" s="159">
        <v>3700</v>
      </c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55.2" customHeight="1" thickBot="1" x14ac:dyDescent="0.5">
      <c r="A30" s="150" t="s">
        <v>11</v>
      </c>
      <c r="B30" s="162"/>
      <c r="C30" s="162"/>
      <c r="D30" s="162"/>
      <c r="E30" s="163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zoomScale="50" zoomScaleNormal="50" zoomScaleSheetLayoutView="40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25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SUM(E23:E36)</f>
        <v>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thickBot="1" x14ac:dyDescent="0.5">
      <c r="A27" s="7" t="s">
        <v>9</v>
      </c>
      <c r="B27" s="8"/>
      <c r="C27" s="8"/>
      <c r="D27" s="8"/>
      <c r="E27" s="9"/>
      <c r="F27" s="105"/>
      <c r="G27" s="106"/>
      <c r="H27" s="106"/>
      <c r="I27" s="106"/>
      <c r="J27" s="106"/>
      <c r="K27" s="106"/>
      <c r="L27" s="106"/>
      <c r="M27" s="106"/>
      <c r="N27" s="107"/>
    </row>
    <row r="28" spans="1:14" ht="52.95" customHeight="1" thickBot="1" x14ac:dyDescent="0.5">
      <c r="A28" s="5" t="s">
        <v>10</v>
      </c>
      <c r="B28" s="6"/>
      <c r="C28" s="6"/>
      <c r="D28" s="6"/>
      <c r="E28" s="18"/>
      <c r="F28" s="105"/>
      <c r="G28" s="106"/>
      <c r="H28" s="106"/>
      <c r="I28" s="106"/>
      <c r="J28" s="106"/>
      <c r="K28" s="106"/>
      <c r="L28" s="106"/>
      <c r="M28" s="106"/>
      <c r="N28" s="107"/>
    </row>
    <row r="29" spans="1:14" ht="55.2" customHeight="1" thickBot="1" x14ac:dyDescent="0.5">
      <c r="A29" s="7" t="s">
        <v>11</v>
      </c>
      <c r="B29" s="8"/>
      <c r="C29" s="8"/>
      <c r="D29" s="8"/>
      <c r="E29" s="9"/>
      <c r="F29" s="108"/>
      <c r="G29" s="109"/>
      <c r="H29" s="109"/>
      <c r="I29" s="109"/>
      <c r="J29" s="109"/>
      <c r="K29" s="109"/>
      <c r="L29" s="109"/>
      <c r="M29" s="109"/>
      <c r="N29" s="110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zoomScale="40" zoomScaleNormal="40" zoomScaleSheetLayoutView="40" workbookViewId="0">
      <selection activeCell="O16" sqref="O16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134" t="s">
        <v>102</v>
      </c>
      <c r="B19" s="135"/>
      <c r="C19" s="135"/>
      <c r="D19" s="135"/>
      <c r="E19" s="136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137"/>
      <c r="B20" s="138"/>
      <c r="C20" s="138"/>
      <c r="D20" s="138"/>
      <c r="E20" s="139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33" customHeight="1" thickBot="1" x14ac:dyDescent="0.35">
      <c r="A21" s="140"/>
      <c r="B21" s="141"/>
      <c r="C21" s="141"/>
      <c r="D21" s="141"/>
      <c r="E21" s="142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64.2" customHeight="1" thickBot="1" x14ac:dyDescent="0.35">
      <c r="A22" s="64" t="s">
        <v>12</v>
      </c>
      <c r="B22" s="143" t="s">
        <v>5</v>
      </c>
      <c r="C22" s="144"/>
      <c r="D22" s="144"/>
      <c r="E22" s="145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8" thickBot="1" x14ac:dyDescent="0.35">
      <c r="A23" s="123" t="s">
        <v>6</v>
      </c>
      <c r="B23" s="120">
        <f>NAYARA!E23+TARCISIO!E23+ERIVAN!E23+'TALITA '!E23+'JOSEMAR '!E23+ÉLCIO!E23+ROBERTO!E23+ZULEIDE!E23+RODOLFO!E23+LUCICLAUDIO!E23+'MARCO CELITO'!E23+FABIO!E23</f>
        <v>0</v>
      </c>
      <c r="C23" s="121"/>
      <c r="D23" s="121"/>
      <c r="E23" s="122"/>
      <c r="F23" s="125">
        <f>SUM(B23:E29)</f>
        <v>71380.72</v>
      </c>
      <c r="G23" s="126"/>
      <c r="H23" s="126"/>
      <c r="I23" s="126"/>
      <c r="J23" s="126"/>
      <c r="K23" s="126"/>
      <c r="L23" s="126"/>
      <c r="M23" s="126"/>
      <c r="N23" s="127"/>
    </row>
    <row r="24" spans="1:14" ht="79.8" customHeight="1" thickBot="1" x14ac:dyDescent="0.35">
      <c r="A24" s="124"/>
      <c r="B24" s="120">
        <f>NAYARA!E24+TARCISIO!E24+ERIVAN!E24+'TALITA '!E24+'JOSEMAR '!E24+ÉLCIO!E24+ROBERTO!E24+ZULEIDE!E24+RODOLFO!E24+LUCICLAUDIO!E24+'MARCO CELITO'!E24+FABIO!E24</f>
        <v>0</v>
      </c>
      <c r="C24" s="121"/>
      <c r="D24" s="121"/>
      <c r="E24" s="122"/>
      <c r="F24" s="128"/>
      <c r="G24" s="129"/>
      <c r="H24" s="129"/>
      <c r="I24" s="129"/>
      <c r="J24" s="129"/>
      <c r="K24" s="129"/>
      <c r="L24" s="129"/>
      <c r="M24" s="129"/>
      <c r="N24" s="130"/>
    </row>
    <row r="25" spans="1:14" ht="46.8" thickBot="1" x14ac:dyDescent="0.35">
      <c r="A25" s="62" t="s">
        <v>7</v>
      </c>
      <c r="B25" s="164">
        <f>NAYARA!E25+TARCISIO!E25+ERIVAN!E25+'TALITA '!E25+'JOSEMAR '!E25+ÉLCIO!E25+ROBERTO!E25+ZULEIDE!E25+RODOLFO!E25+LUCICLAUDIO!E25+'MARCO CELITO'!E25+FABIO!E25</f>
        <v>3400</v>
      </c>
      <c r="C25" s="165"/>
      <c r="D25" s="165"/>
      <c r="E25" s="166"/>
      <c r="F25" s="128"/>
      <c r="G25" s="129"/>
      <c r="H25" s="129"/>
      <c r="I25" s="129"/>
      <c r="J25" s="129"/>
      <c r="K25" s="129"/>
      <c r="L25" s="129"/>
      <c r="M25" s="129"/>
      <c r="N25" s="130"/>
    </row>
    <row r="26" spans="1:14" ht="46.8" thickBot="1" x14ac:dyDescent="0.35">
      <c r="A26" s="63" t="s">
        <v>8</v>
      </c>
      <c r="B26" s="120">
        <f>NAYARA!E26+TARCISIO!E26+ERIVAN!E26+'TALITA '!E26+'JOSEMAR '!E26+ÉLCIO!E26+ROBERTO!E26+ZULEIDE!E26+RODOLFO!E26+LUCICLAUDIO!E26+'MARCO CELITO'!E26+FABIO!E26</f>
        <v>2380.7200000000003</v>
      </c>
      <c r="C26" s="121"/>
      <c r="D26" s="121"/>
      <c r="E26" s="122"/>
      <c r="F26" s="128"/>
      <c r="G26" s="129"/>
      <c r="H26" s="129"/>
      <c r="I26" s="129"/>
      <c r="J26" s="129"/>
      <c r="K26" s="129"/>
      <c r="L26" s="129"/>
      <c r="M26" s="129"/>
      <c r="N26" s="130"/>
    </row>
    <row r="27" spans="1:14" ht="73.8" thickBot="1" x14ac:dyDescent="0.35">
      <c r="A27" s="62" t="s">
        <v>9</v>
      </c>
      <c r="B27" s="164">
        <f>NAYARA!E27+TARCISIO!E27+ERIVAN!E27+'TALITA '!E27+'JOSEMAR '!E27+ÉLCIO!E27+ROBERTO!E27+ZULEIDE!E27+RODOLFO!E27+LUCICLAUDIO!E27+'MARCO CELITO'!E27+FABIO!E27</f>
        <v>29300</v>
      </c>
      <c r="C27" s="165"/>
      <c r="D27" s="165"/>
      <c r="E27" s="166"/>
      <c r="F27" s="128"/>
      <c r="G27" s="129"/>
      <c r="H27" s="129"/>
      <c r="I27" s="129"/>
      <c r="J27" s="129"/>
      <c r="K27" s="129"/>
      <c r="L27" s="129"/>
      <c r="M27" s="129"/>
      <c r="N27" s="130"/>
    </row>
    <row r="28" spans="1:14" ht="46.8" thickBot="1" x14ac:dyDescent="0.35">
      <c r="A28" s="63" t="s">
        <v>10</v>
      </c>
      <c r="B28" s="120">
        <f>NAYARA!E28+TARCISIO!E28+ERIVAN!E28+'TALITA '!E28+'JOSEMAR '!E28+ÉLCIO!E28+ROBERTO!E28+ZULEIDE!E28+RODOLFO!E28+LUCICLAUDIO!E28+'MARCO CELITO'!E28+FABIO!E28</f>
        <v>26500</v>
      </c>
      <c r="C28" s="121"/>
      <c r="D28" s="121"/>
      <c r="E28" s="122"/>
      <c r="F28" s="128"/>
      <c r="G28" s="129"/>
      <c r="H28" s="129"/>
      <c r="I28" s="129"/>
      <c r="J28" s="129"/>
      <c r="K28" s="129"/>
      <c r="L28" s="129"/>
      <c r="M28" s="129"/>
      <c r="N28" s="130"/>
    </row>
    <row r="29" spans="1:14" ht="46.8" thickBot="1" x14ac:dyDescent="0.35">
      <c r="A29" s="62" t="s">
        <v>11</v>
      </c>
      <c r="B29" s="164">
        <f>NAYARA!E29+TARCISIO!E29+ERIVAN!E29+'TALITA '!E29+'JOSEMAR '!E29+ÉLCIO!E29+ROBERTO!E29+ZULEIDE!E29+RODOLFO!E29+LUCICLAUDIO!E29+'MARCO CELITO'!E29+FABIO!E29</f>
        <v>9800</v>
      </c>
      <c r="C29" s="165"/>
      <c r="D29" s="165"/>
      <c r="E29" s="166"/>
      <c r="F29" s="131"/>
      <c r="G29" s="132"/>
      <c r="H29" s="132"/>
      <c r="I29" s="132"/>
      <c r="J29" s="132"/>
      <c r="K29" s="132"/>
      <c r="L29" s="132"/>
      <c r="M29" s="132"/>
      <c r="N29" s="133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15">
    <mergeCell ref="A1:N12"/>
    <mergeCell ref="A13:N15"/>
    <mergeCell ref="A16:N18"/>
    <mergeCell ref="F19:N22"/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zoomScale="45" zoomScaleNormal="45" zoomScaleSheetLayoutView="25" workbookViewId="0">
      <selection activeCell="A19" sqref="A19:A21"/>
    </sheetView>
  </sheetViews>
  <sheetFormatPr defaultColWidth="8.88671875" defaultRowHeight="14.4" x14ac:dyDescent="0.3"/>
  <cols>
    <col min="1" max="1" width="155.6640625" style="1" customWidth="1"/>
    <col min="2" max="2" width="71.6640625" style="1" bestFit="1" customWidth="1"/>
    <col min="3" max="3" width="52.10937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37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SUM(E23:E37)</f>
        <v>7700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21" t="s">
        <v>38</v>
      </c>
      <c r="C25" s="21" t="s">
        <v>39</v>
      </c>
      <c r="D25" s="21" t="s">
        <v>33</v>
      </c>
      <c r="E25" s="57">
        <v>2300</v>
      </c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thickBot="1" x14ac:dyDescent="0.5">
      <c r="A26" s="5" t="s">
        <v>8</v>
      </c>
      <c r="B26" s="14"/>
      <c r="C26" s="14"/>
      <c r="D26" s="14"/>
      <c r="E26" s="60"/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x14ac:dyDescent="0.45">
      <c r="A27" s="113" t="s">
        <v>9</v>
      </c>
      <c r="B27" s="36" t="s">
        <v>40</v>
      </c>
      <c r="C27" s="36" t="s">
        <v>41</v>
      </c>
      <c r="D27" s="36" t="s">
        <v>33</v>
      </c>
      <c r="E27" s="61">
        <v>3000</v>
      </c>
      <c r="F27" s="105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x14ac:dyDescent="0.45">
      <c r="A28" s="114"/>
      <c r="B28" s="32" t="s">
        <v>42</v>
      </c>
      <c r="C28" s="32" t="s">
        <v>43</v>
      </c>
      <c r="D28" s="32" t="s">
        <v>33</v>
      </c>
      <c r="E28" s="32">
        <v>2400</v>
      </c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5"/>
      <c r="G29" s="106"/>
      <c r="H29" s="106"/>
      <c r="I29" s="106"/>
      <c r="J29" s="106"/>
      <c r="K29" s="106"/>
      <c r="L29" s="106"/>
      <c r="M29" s="106"/>
      <c r="N29" s="107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8"/>
      <c r="G30" s="109"/>
      <c r="H30" s="109"/>
      <c r="I30" s="109"/>
      <c r="J30" s="109"/>
      <c r="K30" s="109"/>
      <c r="L30" s="109"/>
      <c r="M30" s="109"/>
      <c r="N30" s="110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zoomScale="45" zoomScaleNormal="45" zoomScaleSheetLayoutView="25" workbookViewId="0">
      <selection activeCell="A19" sqref="A19:A21"/>
    </sheetView>
  </sheetViews>
  <sheetFormatPr defaultColWidth="8.88671875" defaultRowHeight="14.4" x14ac:dyDescent="0.3"/>
  <cols>
    <col min="1" max="1" width="155.6640625" style="1" customWidth="1"/>
    <col min="2" max="2" width="97.88671875" style="1" bestFit="1" customWidth="1"/>
    <col min="3" max="3" width="43.21875" style="1" bestFit="1" customWidth="1"/>
    <col min="4" max="4" width="65.886718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68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SUM(E23:E39)</f>
        <v>7000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x14ac:dyDescent="0.45">
      <c r="A26" s="5" t="s">
        <v>8</v>
      </c>
      <c r="B26" s="6"/>
      <c r="C26" s="6"/>
      <c r="D26" s="6"/>
      <c r="E26" s="18"/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x14ac:dyDescent="0.45">
      <c r="A27" s="72" t="s">
        <v>9</v>
      </c>
      <c r="B27" s="27" t="s">
        <v>60</v>
      </c>
      <c r="C27" s="27" t="s">
        <v>61</v>
      </c>
      <c r="D27" s="27" t="s">
        <v>69</v>
      </c>
      <c r="E27" s="27">
        <v>2000</v>
      </c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x14ac:dyDescent="0.45">
      <c r="A28" s="72"/>
      <c r="B28" s="27" t="s">
        <v>62</v>
      </c>
      <c r="C28" s="27" t="s">
        <v>63</v>
      </c>
      <c r="D28" s="27" t="s">
        <v>69</v>
      </c>
      <c r="E28" s="27">
        <v>2000</v>
      </c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54" customHeight="1" x14ac:dyDescent="0.45">
      <c r="A29" s="72"/>
      <c r="B29" s="27" t="s">
        <v>64</v>
      </c>
      <c r="C29" s="27" t="s">
        <v>65</v>
      </c>
      <c r="D29" s="27" t="s">
        <v>69</v>
      </c>
      <c r="E29" s="27">
        <v>1500</v>
      </c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54" customHeight="1" x14ac:dyDescent="0.45">
      <c r="A30" s="72"/>
      <c r="B30" s="27" t="s">
        <v>66</v>
      </c>
      <c r="C30" s="27" t="s">
        <v>67</v>
      </c>
      <c r="D30" s="27" t="s">
        <v>69</v>
      </c>
      <c r="E30" s="27">
        <v>1500</v>
      </c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105"/>
      <c r="G31" s="106"/>
      <c r="H31" s="106"/>
      <c r="I31" s="106"/>
      <c r="J31" s="106"/>
      <c r="K31" s="106"/>
      <c r="L31" s="106"/>
      <c r="M31" s="106"/>
      <c r="N31" s="107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108"/>
      <c r="G32" s="109"/>
      <c r="H32" s="109"/>
      <c r="I32" s="109"/>
      <c r="J32" s="109"/>
      <c r="K32" s="109"/>
      <c r="L32" s="109"/>
      <c r="M32" s="109"/>
      <c r="N32" s="110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zoomScale="45" zoomScaleNormal="45" zoomScaleSheetLayoutView="25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99.6640625" style="1" bestFit="1" customWidth="1"/>
    <col min="3" max="3" width="51.6640625" style="1" bestFit="1" customWidth="1"/>
    <col min="4" max="4" width="63.664062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16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SUM(E23:E37)</f>
        <v>7884.6100000000006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thickBot="1" x14ac:dyDescent="0.5">
      <c r="A26" s="5" t="s">
        <v>8</v>
      </c>
      <c r="B26" s="40" t="s">
        <v>50</v>
      </c>
      <c r="C26" s="40" t="s">
        <v>51</v>
      </c>
      <c r="D26" s="6"/>
      <c r="E26" s="18">
        <v>884.61</v>
      </c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thickBot="1" x14ac:dyDescent="0.5">
      <c r="A27" s="113" t="s">
        <v>9</v>
      </c>
      <c r="B27" s="8" t="s">
        <v>46</v>
      </c>
      <c r="C27" s="8" t="s">
        <v>47</v>
      </c>
      <c r="D27" s="8" t="s">
        <v>52</v>
      </c>
      <c r="E27" s="37">
        <v>3000</v>
      </c>
      <c r="F27" s="105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x14ac:dyDescent="0.45">
      <c r="A28" s="114"/>
      <c r="B28" s="38" t="s">
        <v>49</v>
      </c>
      <c r="C28" s="38" t="s">
        <v>48</v>
      </c>
      <c r="D28" s="38" t="s">
        <v>52</v>
      </c>
      <c r="E28" s="39">
        <v>4000</v>
      </c>
      <c r="F28" s="105"/>
      <c r="G28" s="106"/>
      <c r="H28" s="106"/>
      <c r="I28" s="106"/>
      <c r="J28" s="106"/>
      <c r="K28" s="106"/>
      <c r="L28" s="106"/>
      <c r="M28" s="106"/>
      <c r="N28" s="107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5"/>
      <c r="G29" s="106"/>
      <c r="H29" s="106"/>
      <c r="I29" s="106"/>
      <c r="J29" s="106"/>
      <c r="K29" s="106"/>
      <c r="L29" s="106"/>
      <c r="M29" s="106"/>
      <c r="N29" s="107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8"/>
      <c r="G30" s="109"/>
      <c r="H30" s="109"/>
      <c r="I30" s="109"/>
      <c r="J30" s="109"/>
      <c r="K30" s="109"/>
      <c r="L30" s="109"/>
      <c r="M30" s="109"/>
      <c r="N30" s="110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  <pageSetUpPr fitToPage="1"/>
  </sheetPr>
  <dimension ref="A1:N37"/>
  <sheetViews>
    <sheetView zoomScale="40" zoomScaleNormal="40" zoomScaleSheetLayoutView="25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127.6640625" style="1" bestFit="1" customWidth="1"/>
    <col min="3" max="3" width="41.88671875" style="1" bestFit="1" customWidth="1"/>
    <col min="4" max="4" width="65.88671875" style="1" bestFit="1" customWidth="1"/>
    <col min="5" max="5" width="29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17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SUM(E23:E37)</f>
        <v>6400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x14ac:dyDescent="0.45">
      <c r="A26" s="5" t="s">
        <v>8</v>
      </c>
      <c r="B26" s="6"/>
      <c r="C26" s="6"/>
      <c r="D26" s="6"/>
      <c r="E26" s="18"/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1.75" customHeight="1" x14ac:dyDescent="0.45">
      <c r="A27" s="115" t="s">
        <v>9</v>
      </c>
      <c r="B27" s="50" t="s">
        <v>86</v>
      </c>
      <c r="C27" s="50" t="s">
        <v>88</v>
      </c>
      <c r="D27" s="50" t="s">
        <v>90</v>
      </c>
      <c r="E27" s="46">
        <v>4200</v>
      </c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thickBot="1" x14ac:dyDescent="0.5">
      <c r="A28" s="116"/>
      <c r="B28" s="26" t="s">
        <v>87</v>
      </c>
      <c r="C28" s="26" t="s">
        <v>89</v>
      </c>
      <c r="D28" s="50" t="s">
        <v>90</v>
      </c>
      <c r="E28" s="46">
        <v>2200</v>
      </c>
      <c r="F28" s="105"/>
      <c r="G28" s="106"/>
      <c r="H28" s="106"/>
      <c r="I28" s="106"/>
      <c r="J28" s="106"/>
      <c r="K28" s="106"/>
      <c r="L28" s="106"/>
      <c r="M28" s="106"/>
      <c r="N28" s="107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5"/>
      <c r="G29" s="106"/>
      <c r="H29" s="106"/>
      <c r="I29" s="106"/>
      <c r="J29" s="106"/>
      <c r="K29" s="106"/>
      <c r="L29" s="106"/>
      <c r="M29" s="106"/>
      <c r="N29" s="107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8"/>
      <c r="G30" s="109"/>
      <c r="H30" s="109"/>
      <c r="I30" s="109"/>
      <c r="J30" s="109"/>
      <c r="K30" s="109"/>
      <c r="L30" s="109"/>
      <c r="M30" s="109"/>
      <c r="N30" s="110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zoomScale="40" zoomScaleNormal="40" zoomScaleSheetLayoutView="25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18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SUM(E23:E37)</f>
        <v>7900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thickBot="1" x14ac:dyDescent="0.5">
      <c r="A27" s="72" t="s">
        <v>9</v>
      </c>
      <c r="B27" s="36" t="s">
        <v>45</v>
      </c>
      <c r="C27" s="34" t="s">
        <v>44</v>
      </c>
      <c r="D27" s="34" t="s">
        <v>30</v>
      </c>
      <c r="E27" s="35">
        <v>4200</v>
      </c>
      <c r="F27" s="105"/>
      <c r="G27" s="106"/>
      <c r="H27" s="106"/>
      <c r="I27" s="106"/>
      <c r="J27" s="106"/>
      <c r="K27" s="106"/>
      <c r="L27" s="106"/>
      <c r="M27" s="106"/>
      <c r="N27" s="107"/>
    </row>
    <row r="28" spans="1:14" ht="54" customHeight="1" thickBot="1" x14ac:dyDescent="0.5">
      <c r="A28" s="72"/>
      <c r="B28" s="21" t="s">
        <v>28</v>
      </c>
      <c r="C28" s="8" t="s">
        <v>29</v>
      </c>
      <c r="D28" s="8" t="s">
        <v>30</v>
      </c>
      <c r="E28" s="27">
        <v>3700</v>
      </c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5"/>
      <c r="G29" s="106"/>
      <c r="H29" s="106"/>
      <c r="I29" s="106"/>
      <c r="J29" s="106"/>
      <c r="K29" s="106"/>
      <c r="L29" s="106"/>
      <c r="M29" s="106"/>
      <c r="N29" s="107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8"/>
      <c r="G30" s="109"/>
      <c r="H30" s="109"/>
      <c r="I30" s="109"/>
      <c r="J30" s="109"/>
      <c r="K30" s="109"/>
      <c r="L30" s="109"/>
      <c r="M30" s="109"/>
      <c r="N30" s="110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zoomScale="38" zoomScaleNormal="38" zoomScaleSheetLayoutView="40" workbookViewId="0">
      <selection activeCell="O16" sqref="O16"/>
    </sheetView>
  </sheetViews>
  <sheetFormatPr defaultColWidth="8.88671875" defaultRowHeight="14.4" x14ac:dyDescent="0.3"/>
  <cols>
    <col min="1" max="1" width="155.6640625" style="1" customWidth="1"/>
    <col min="2" max="2" width="169.6640625" style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19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20">
        <v>0</v>
      </c>
      <c r="F23" s="71">
        <f>SUM(E23:E36)</f>
        <v>7900</v>
      </c>
      <c r="G23" s="71"/>
      <c r="H23" s="71"/>
      <c r="I23" s="71"/>
      <c r="J23" s="71"/>
      <c r="K23" s="71"/>
      <c r="L23" s="71"/>
      <c r="M23" s="71"/>
      <c r="N23" s="71"/>
    </row>
    <row r="24" spans="1:14" ht="58.95" customHeight="1" thickBot="1" x14ac:dyDescent="0.5">
      <c r="A24" s="74"/>
      <c r="B24" s="14"/>
      <c r="C24" s="6"/>
      <c r="D24" s="6"/>
      <c r="E24" s="18">
        <v>0</v>
      </c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51.75" customHeight="1" x14ac:dyDescent="0.45">
      <c r="A26" s="5" t="s">
        <v>8</v>
      </c>
      <c r="B26" s="6"/>
      <c r="C26" s="6"/>
      <c r="D26" s="6"/>
      <c r="E26" s="18">
        <v>0</v>
      </c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54" customHeight="1" x14ac:dyDescent="0.45">
      <c r="A27" s="72" t="s">
        <v>9</v>
      </c>
      <c r="B27" s="32" t="s">
        <v>34</v>
      </c>
      <c r="C27" s="32" t="s">
        <v>36</v>
      </c>
      <c r="D27" s="27" t="s">
        <v>30</v>
      </c>
      <c r="E27" s="30">
        <v>4200</v>
      </c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52.95" customHeight="1" x14ac:dyDescent="0.45">
      <c r="A28" s="72"/>
      <c r="B28" s="32" t="s">
        <v>35</v>
      </c>
      <c r="C28" s="32" t="s">
        <v>29</v>
      </c>
      <c r="D28" s="27" t="s">
        <v>30</v>
      </c>
      <c r="E28" s="30">
        <v>3700</v>
      </c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55.2" customHeight="1" x14ac:dyDescent="0.45">
      <c r="A29" s="29" t="s">
        <v>10</v>
      </c>
      <c r="B29" s="28"/>
      <c r="C29" s="28"/>
      <c r="D29" s="28"/>
      <c r="E29" s="31">
        <v>0</v>
      </c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48" customHeight="1" thickBot="1" x14ac:dyDescent="0.5">
      <c r="A30" s="25" t="s">
        <v>11</v>
      </c>
      <c r="B30" s="26"/>
      <c r="C30" s="26"/>
      <c r="D30" s="26"/>
      <c r="E30" s="33">
        <v>0</v>
      </c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  <pageSetUpPr fitToPage="1"/>
  </sheetPr>
  <dimension ref="A1:N38"/>
  <sheetViews>
    <sheetView zoomScale="50" zoomScaleNormal="50" zoomScaleSheetLayoutView="40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61.33203125" style="1" customWidth="1"/>
    <col min="3" max="3" width="26" style="1" bestFit="1" customWidth="1"/>
    <col min="4" max="4" width="41.5546875" style="1" bestFit="1" customWidth="1"/>
    <col min="5" max="5" width="18.218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20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/>
      <c r="F23" s="102">
        <f>SUM(E23:E38)</f>
        <v>7900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/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x14ac:dyDescent="0.45">
      <c r="A25" s="48" t="s">
        <v>7</v>
      </c>
      <c r="B25" s="34"/>
      <c r="C25" s="34"/>
      <c r="D25" s="34"/>
      <c r="E25" s="35"/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x14ac:dyDescent="0.45">
      <c r="A26" s="29" t="s">
        <v>8</v>
      </c>
      <c r="B26" s="28"/>
      <c r="C26" s="28"/>
      <c r="D26" s="28"/>
      <c r="E26" s="49"/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14" ht="51.75" customHeight="1" x14ac:dyDescent="0.45">
      <c r="A27" s="117" t="s">
        <v>9</v>
      </c>
      <c r="B27" s="51" t="s">
        <v>80</v>
      </c>
      <c r="C27" s="52" t="s">
        <v>83</v>
      </c>
      <c r="D27" s="52" t="s">
        <v>55</v>
      </c>
      <c r="E27" s="53">
        <v>2300</v>
      </c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51.75" customHeight="1" x14ac:dyDescent="0.45">
      <c r="A28" s="118"/>
      <c r="B28" s="54" t="s">
        <v>81</v>
      </c>
      <c r="C28" s="52" t="s">
        <v>84</v>
      </c>
      <c r="D28" s="52" t="s">
        <v>55</v>
      </c>
      <c r="E28" s="53">
        <v>2300</v>
      </c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54" customHeight="1" x14ac:dyDescent="0.45">
      <c r="A29" s="119"/>
      <c r="B29" s="55" t="s">
        <v>82</v>
      </c>
      <c r="C29" s="56" t="s">
        <v>85</v>
      </c>
      <c r="D29" s="52" t="s">
        <v>55</v>
      </c>
      <c r="E29" s="53">
        <v>3300</v>
      </c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52.95" customHeight="1" thickBot="1" x14ac:dyDescent="0.5">
      <c r="A30" s="5" t="s">
        <v>10</v>
      </c>
      <c r="B30" s="6"/>
      <c r="C30" s="6"/>
      <c r="D30" s="6"/>
      <c r="E30" s="18"/>
      <c r="F30" s="105"/>
      <c r="G30" s="106"/>
      <c r="H30" s="106"/>
      <c r="I30" s="106"/>
      <c r="J30" s="106"/>
      <c r="K30" s="106"/>
      <c r="L30" s="106"/>
      <c r="M30" s="106"/>
      <c r="N30" s="107"/>
    </row>
    <row r="31" spans="1:14" ht="55.2" customHeight="1" thickBot="1" x14ac:dyDescent="0.5">
      <c r="A31" s="7" t="s">
        <v>11</v>
      </c>
      <c r="B31" s="8"/>
      <c r="C31" s="8"/>
      <c r="D31" s="8"/>
      <c r="E31" s="9"/>
      <c r="F31" s="108"/>
      <c r="G31" s="109"/>
      <c r="H31" s="109"/>
      <c r="I31" s="109"/>
      <c r="J31" s="109"/>
      <c r="K31" s="109"/>
      <c r="L31" s="109"/>
      <c r="M31" s="109"/>
      <c r="N31" s="110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75" customHeight="1" x14ac:dyDescent="0.4">
      <c r="A38" s="13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5" zoomScale="55" zoomScaleNormal="55" zoomScaleSheetLayoutView="25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4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4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4.4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4.4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4.4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4.4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3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15" thickBot="1" x14ac:dyDescent="0.3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4.4" customHeight="1" x14ac:dyDescent="0.3">
      <c r="A16" s="76" t="str">
        <f>PAULO!A16</f>
        <v>Mês de Referência: FEVEREIRO/2023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4.4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4.4" customHeight="1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4" customHeight="1" x14ac:dyDescent="0.3">
      <c r="A19" s="86" t="s">
        <v>15</v>
      </c>
      <c r="B19" s="89" t="s">
        <v>21</v>
      </c>
      <c r="C19" s="90"/>
      <c r="D19" s="90"/>
      <c r="E19" s="91"/>
      <c r="F19" s="98" t="s">
        <v>0</v>
      </c>
      <c r="G19" s="98"/>
      <c r="H19" s="98"/>
      <c r="I19" s="98"/>
      <c r="J19" s="98"/>
      <c r="K19" s="98"/>
      <c r="L19" s="98"/>
      <c r="M19" s="98"/>
      <c r="N19" s="99"/>
    </row>
    <row r="20" spans="1:14" ht="14.4" customHeight="1" x14ac:dyDescent="0.3">
      <c r="A20" s="87"/>
      <c r="B20" s="92"/>
      <c r="C20" s="93"/>
      <c r="D20" s="93"/>
      <c r="E20" s="94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15" customHeight="1" thickBot="1" x14ac:dyDescent="0.35">
      <c r="A21" s="88"/>
      <c r="B21" s="95"/>
      <c r="C21" s="96"/>
      <c r="D21" s="96"/>
      <c r="E21" s="97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2" customFormat="1" ht="46.2" customHeight="1" thickBot="1" x14ac:dyDescent="0.35">
      <c r="A23" s="73" t="s">
        <v>6</v>
      </c>
      <c r="B23" s="15"/>
      <c r="C23" s="16"/>
      <c r="D23" s="16"/>
      <c r="E23" s="17">
        <v>0</v>
      </c>
      <c r="F23" s="102">
        <f>SUM(E23:E36)</f>
        <v>0</v>
      </c>
      <c r="G23" s="103"/>
      <c r="H23" s="103"/>
      <c r="I23" s="103"/>
      <c r="J23" s="103"/>
      <c r="K23" s="103"/>
      <c r="L23" s="103"/>
      <c r="M23" s="103"/>
      <c r="N23" s="104"/>
    </row>
    <row r="24" spans="1:14" ht="58.95" customHeight="1" thickBot="1" x14ac:dyDescent="0.5">
      <c r="A24" s="74"/>
      <c r="B24" s="14"/>
      <c r="C24" s="6"/>
      <c r="D24" s="6"/>
      <c r="E24" s="18">
        <v>0</v>
      </c>
      <c r="F24" s="105"/>
      <c r="G24" s="106"/>
      <c r="H24" s="106"/>
      <c r="I24" s="106"/>
      <c r="J24" s="106"/>
      <c r="K24" s="106"/>
      <c r="L24" s="106"/>
      <c r="M24" s="106"/>
      <c r="N24" s="107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105"/>
      <c r="G25" s="106"/>
      <c r="H25" s="106"/>
      <c r="I25" s="106"/>
      <c r="J25" s="106"/>
      <c r="K25" s="106"/>
      <c r="L25" s="106"/>
      <c r="M25" s="106"/>
      <c r="N25" s="107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105"/>
      <c r="G26" s="106"/>
      <c r="H26" s="106"/>
      <c r="I26" s="106"/>
      <c r="J26" s="106"/>
      <c r="K26" s="106"/>
      <c r="L26" s="106"/>
      <c r="M26" s="106"/>
      <c r="N26" s="107"/>
    </row>
    <row r="27" spans="1:14" ht="54" customHeight="1" thickBot="1" x14ac:dyDescent="0.5">
      <c r="A27" s="7" t="s">
        <v>9</v>
      </c>
      <c r="B27" s="8"/>
      <c r="C27" s="8"/>
      <c r="D27" s="8"/>
      <c r="E27" s="9">
        <v>0</v>
      </c>
      <c r="F27" s="105"/>
      <c r="G27" s="106"/>
      <c r="H27" s="106"/>
      <c r="I27" s="106"/>
      <c r="J27" s="106"/>
      <c r="K27" s="106"/>
      <c r="L27" s="106"/>
      <c r="M27" s="106"/>
      <c r="N27" s="107"/>
    </row>
    <row r="28" spans="1:14" ht="52.95" customHeight="1" thickBot="1" x14ac:dyDescent="0.5">
      <c r="A28" s="5" t="s">
        <v>10</v>
      </c>
      <c r="B28" s="6"/>
      <c r="C28" s="6"/>
      <c r="D28" s="6"/>
      <c r="E28" s="18">
        <v>0</v>
      </c>
      <c r="F28" s="105"/>
      <c r="G28" s="106"/>
      <c r="H28" s="106"/>
      <c r="I28" s="106"/>
      <c r="J28" s="106"/>
      <c r="K28" s="106"/>
      <c r="L28" s="106"/>
      <c r="M28" s="106"/>
      <c r="N28" s="107"/>
    </row>
    <row r="29" spans="1:14" ht="55.2" customHeight="1" thickBot="1" x14ac:dyDescent="0.5">
      <c r="A29" s="7" t="s">
        <v>11</v>
      </c>
      <c r="B29" s="8"/>
      <c r="C29" s="8"/>
      <c r="D29" s="8"/>
      <c r="E29" s="9">
        <v>0</v>
      </c>
      <c r="F29" s="108"/>
      <c r="G29" s="109"/>
      <c r="H29" s="109"/>
      <c r="I29" s="109"/>
      <c r="J29" s="109"/>
      <c r="K29" s="109"/>
      <c r="L29" s="109"/>
      <c r="M29" s="109"/>
      <c r="N29" s="110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2023-10-14T01:05:08Z</cp:lastPrinted>
  <dcterms:created xsi:type="dcterms:W3CDTF">2023-02-14T17:15:31Z</dcterms:created>
  <dcterms:modified xsi:type="dcterms:W3CDTF">2023-10-14T01:07:06Z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